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1592" windowHeight="870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D62" i="1" l="1"/>
  <c r="D27" i="1"/>
  <c r="E27" i="1"/>
  <c r="H27" i="1"/>
  <c r="K27" i="1"/>
  <c r="G27" i="1"/>
  <c r="J27" i="1"/>
  <c r="I27" i="1"/>
  <c r="C27" i="1"/>
  <c r="E32" i="1"/>
  <c r="E31" i="1"/>
</calcChain>
</file>

<file path=xl/sharedStrings.xml><?xml version="1.0" encoding="utf-8"?>
<sst xmlns="http://schemas.openxmlformats.org/spreadsheetml/2006/main" count="76" uniqueCount="62">
  <si>
    <t>Antragsteller</t>
  </si>
  <si>
    <t>Wendeschleifen</t>
  </si>
  <si>
    <t>Anzahl</t>
  </si>
  <si>
    <t>Ges.kosten</t>
  </si>
  <si>
    <t>Förderung</t>
  </si>
  <si>
    <t>€</t>
  </si>
  <si>
    <t>Seite 1</t>
  </si>
  <si>
    <t>Zwischensumme Seite 1:</t>
  </si>
  <si>
    <t>Aufstellflächen(A) / B+R-Anlagen(B+R)</t>
  </si>
  <si>
    <t>Stadt Fürstenwalde</t>
  </si>
  <si>
    <t>Amt Odervorland</t>
  </si>
  <si>
    <t>Anlagen</t>
  </si>
  <si>
    <t>P+R-Anlagen (P+R)</t>
  </si>
  <si>
    <t xml:space="preserve">                 ( Haltestellenanlagen, Aufstellflächen an Haltestellen,Wendeschleifen für Busse, P+R- und B+R-Anlagen)</t>
  </si>
  <si>
    <t>Anlage 1</t>
  </si>
  <si>
    <t>zuwf. in €</t>
  </si>
  <si>
    <t>zuwf. in€</t>
  </si>
  <si>
    <t>Haltestellenanlagen (HST)</t>
  </si>
  <si>
    <t>Amt Spreenhagen</t>
  </si>
  <si>
    <t>HST Stadtgebiet</t>
  </si>
  <si>
    <t>HST Amtsbereich</t>
  </si>
  <si>
    <t>Gemeinde Grünheide</t>
  </si>
  <si>
    <t>Planansatz:</t>
  </si>
  <si>
    <t xml:space="preserve">Seite 2 </t>
  </si>
  <si>
    <t>Die Finanzierung setzt sich wie folgt zusammen:</t>
  </si>
  <si>
    <t>Gesamtkosten:</t>
  </si>
  <si>
    <t xml:space="preserve"> </t>
  </si>
  <si>
    <t>zuwendungsfähige Kosten</t>
  </si>
  <si>
    <t>P+R-Anlage</t>
  </si>
  <si>
    <t>Amt Schlaubetal</t>
  </si>
  <si>
    <t>BHF Mixdorf</t>
  </si>
  <si>
    <t>P+R/B+R-Anl.</t>
  </si>
  <si>
    <t>OT Briesen</t>
  </si>
  <si>
    <t>Maßnahmen:</t>
  </si>
  <si>
    <t>Erneuerung Fahrgelderhebungssystem (Projekt INNOS-Start--VBB 2a)</t>
  </si>
  <si>
    <t>Eigenmittel der WS GmbH</t>
  </si>
  <si>
    <t>Zuwendung Landkreis (75% der zuwendf. Mittel)</t>
  </si>
  <si>
    <t xml:space="preserve">Summe förderfähige Gesamtkosten </t>
  </si>
  <si>
    <t xml:space="preserve">Summe Förderung </t>
  </si>
  <si>
    <t>ÖPNV-Investitionsplan des Landkreises Oder-Spree für das Jahr 2016</t>
  </si>
  <si>
    <t>Stadt Friedland</t>
  </si>
  <si>
    <t>Fährplatz Leißnitz</t>
  </si>
  <si>
    <t>OT Sieverslake</t>
  </si>
  <si>
    <t xml:space="preserve">Amt Neuzelle </t>
  </si>
  <si>
    <t>OT Treppeln</t>
  </si>
  <si>
    <t>2(A)</t>
  </si>
  <si>
    <t>Gemeinde Rietz-Neuend.</t>
  </si>
  <si>
    <t>Stadt Erkner</t>
  </si>
  <si>
    <t>HST Berliner Str.</t>
  </si>
  <si>
    <t>(Mittel mit Zuwendungsbescheid Land vom 03.08.2015 für 2016 gesichert)</t>
  </si>
  <si>
    <t xml:space="preserve">Woltersdorfer Straßenbahn GmbH - Förderung Fahrgelderhebungssystem </t>
  </si>
  <si>
    <t xml:space="preserve">                      ( Förderung von Anlagen des übrigen ÖPNV )</t>
  </si>
  <si>
    <t>Schöneicher-Rüdersdorfer Straßenbahn GmbH - Gleisbaumaßnahme Kalkgrabenbrücke</t>
  </si>
  <si>
    <t>Maßnahme:</t>
  </si>
  <si>
    <t>Finanzierung der Mehrkosten entsprechend Verkehrsvertrag anteilmäßig LOS</t>
  </si>
  <si>
    <t>Haushaltsansatz:</t>
  </si>
  <si>
    <t>(Zuweisung Land an LOS für 2016)</t>
  </si>
  <si>
    <t>noch zur Verfügung stehende Mittel:</t>
  </si>
  <si>
    <t>(Ansparung von Mitteln: Gleisbaumaßnahme Schleusenstr. in Woltersdorf)</t>
  </si>
  <si>
    <t>(2.Teil)</t>
  </si>
  <si>
    <t>insgesamt:</t>
  </si>
  <si>
    <t>beantragte Mittel Straßenbahnbetriebe 2016: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</si>
</sst>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€&quot;;[Red]\-#,##0.00\ &quot;€&quot;"/>
  </numFmts>
  <fonts count="8" x14ac:knownFonts="1">
    <font>
      <sz val="10"/>
      <name val="Arial"/>
    </font>
    <font>
      <sz val="8"/>
      <name val="Arial"/>
    </font>
    <font>
      <b/>
      <i/>
      <sz val="10"/>
      <name val="Arial"/>
      <family val="2"/>
    </font>
    <font>
      <b/>
      <i/>
      <sz val="10"/>
      <name val="Arial"/>
    </font>
    <font>
      <b/>
      <i/>
      <u/>
      <sz val="12"/>
      <name val="Times New Roman"/>
      <family val="1"/>
    </font>
    <font>
      <b/>
      <i/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3" fillId="0" borderId="0" xfId="0" applyFont="1" applyAlignment="1"/>
    <xf numFmtId="0" fontId="7" fillId="0" borderId="0" xfId="0" applyFont="1" applyAlignment="1">
      <alignment horizontal="center"/>
    </xf>
    <xf numFmtId="4" fontId="7" fillId="0" borderId="0" xfId="0" applyNumberFormat="1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" fontId="0" fillId="0" borderId="3" xfId="0" applyNumberFormat="1" applyBorder="1"/>
    <xf numFmtId="0" fontId="2" fillId="0" borderId="1" xfId="0" applyFont="1" applyBorder="1"/>
    <xf numFmtId="4" fontId="7" fillId="0" borderId="1" xfId="0" applyNumberFormat="1" applyFont="1" applyBorder="1"/>
    <xf numFmtId="0" fontId="3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4" xfId="0" applyFont="1" applyBorder="1"/>
    <xf numFmtId="0" fontId="2" fillId="0" borderId="3" xfId="0" applyFont="1" applyBorder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4" fontId="6" fillId="0" borderId="0" xfId="0" applyNumberFormat="1" applyFont="1"/>
    <xf numFmtId="4" fontId="6" fillId="0" borderId="1" xfId="0" applyNumberFormat="1" applyFont="1" applyBorder="1"/>
    <xf numFmtId="0" fontId="6" fillId="0" borderId="0" xfId="0" applyFont="1"/>
    <xf numFmtId="0" fontId="6" fillId="0" borderId="1" xfId="0" applyFont="1" applyBorder="1"/>
    <xf numFmtId="0" fontId="6" fillId="0" borderId="3" xfId="0" applyFont="1" applyBorder="1"/>
    <xf numFmtId="0" fontId="6" fillId="0" borderId="3" xfId="0" applyFont="1" applyBorder="1" applyAlignment="1">
      <alignment horizontal="center"/>
    </xf>
    <xf numFmtId="4" fontId="6" fillId="0" borderId="3" xfId="0" applyNumberFormat="1" applyFont="1" applyBorder="1"/>
    <xf numFmtId="4" fontId="6" fillId="0" borderId="4" xfId="0" applyNumberFormat="1" applyFont="1" applyBorder="1"/>
    <xf numFmtId="0" fontId="6" fillId="0" borderId="5" xfId="0" applyFont="1" applyBorder="1"/>
    <xf numFmtId="0" fontId="6" fillId="0" borderId="3" xfId="0" applyFont="1" applyFill="1" applyBorder="1"/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/>
    <xf numFmtId="0" fontId="0" fillId="0" borderId="0" xfId="0" applyBorder="1" applyAlignment="1">
      <alignment horizontal="center"/>
    </xf>
    <xf numFmtId="4" fontId="0" fillId="0" borderId="0" xfId="0" applyNumberFormat="1" applyBorder="1"/>
    <xf numFmtId="0" fontId="2" fillId="0" borderId="0" xfId="0" applyFont="1" applyFill="1" applyBorder="1"/>
    <xf numFmtId="0" fontId="2" fillId="0" borderId="1" xfId="0" applyFont="1" applyFill="1" applyBorder="1"/>
    <xf numFmtId="0" fontId="6" fillId="0" borderId="6" xfId="0" applyFont="1" applyBorder="1"/>
    <xf numFmtId="4" fontId="2" fillId="0" borderId="0" xfId="0" applyNumberFormat="1" applyFont="1" applyBorder="1"/>
    <xf numFmtId="0" fontId="6" fillId="0" borderId="0" xfId="0" applyFont="1" applyBorder="1"/>
    <xf numFmtId="0" fontId="7" fillId="0" borderId="0" xfId="0" applyFont="1"/>
    <xf numFmtId="8" fontId="0" fillId="0" borderId="0" xfId="0" applyNumberFormat="1"/>
    <xf numFmtId="8" fontId="7" fillId="0" borderId="0" xfId="0" applyNumberFormat="1" applyFont="1"/>
    <xf numFmtId="0" fontId="6" fillId="0" borderId="0" xfId="0" applyFont="1" applyFill="1" applyBorder="1"/>
    <xf numFmtId="0" fontId="2" fillId="0" borderId="0" xfId="0" applyFont="1" applyAlignment="1"/>
    <xf numFmtId="0" fontId="7" fillId="0" borderId="3" xfId="0" applyFont="1" applyBorder="1"/>
    <xf numFmtId="4" fontId="7" fillId="0" borderId="3" xfId="0" applyNumberFormat="1" applyFont="1" applyBorder="1"/>
    <xf numFmtId="0" fontId="7" fillId="0" borderId="0" xfId="0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abSelected="1" topLeftCell="A49" workbookViewId="0">
      <selection sqref="A1:K63"/>
    </sheetView>
  </sheetViews>
  <sheetFormatPr baseColWidth="10" defaultRowHeight="13.2" x14ac:dyDescent="0.25"/>
  <cols>
    <col min="3" max="3" width="10.33203125" customWidth="1"/>
    <col min="4" max="4" width="12" customWidth="1"/>
    <col min="5" max="5" width="12.6640625" bestFit="1" customWidth="1"/>
    <col min="6" max="6" width="12.109375" customWidth="1"/>
    <col min="7" max="7" width="12.88671875" customWidth="1"/>
    <col min="8" max="8" width="12" customWidth="1"/>
    <col min="9" max="9" width="12.109375" customWidth="1"/>
    <col min="10" max="10" width="10.88671875" customWidth="1"/>
    <col min="11" max="11" width="12.6640625" bestFit="1" customWidth="1"/>
  </cols>
  <sheetData>
    <row r="1" spans="1:11" ht="16.2" x14ac:dyDescent="0.35">
      <c r="A1" s="3" t="s">
        <v>14</v>
      </c>
      <c r="C1" s="9" t="s">
        <v>39</v>
      </c>
      <c r="D1" s="9"/>
      <c r="E1" s="9"/>
      <c r="F1" s="9"/>
      <c r="G1" s="6"/>
      <c r="H1" s="4"/>
      <c r="I1" s="4"/>
      <c r="J1" s="4"/>
      <c r="K1" s="1" t="s">
        <v>6</v>
      </c>
    </row>
    <row r="2" spans="1:11" ht="16.2" x14ac:dyDescent="0.35">
      <c r="C2" s="21"/>
      <c r="D2" s="21"/>
      <c r="E2" s="21"/>
      <c r="F2" s="21" t="s">
        <v>13</v>
      </c>
      <c r="G2" s="22"/>
      <c r="H2" s="21"/>
      <c r="I2" s="21"/>
      <c r="J2" s="21"/>
      <c r="K2" s="4"/>
    </row>
    <row r="4" spans="1:11" x14ac:dyDescent="0.25">
      <c r="A4" t="s">
        <v>0</v>
      </c>
      <c r="B4" s="12"/>
      <c r="C4" t="s">
        <v>17</v>
      </c>
      <c r="E4" s="12"/>
      <c r="F4" t="s">
        <v>8</v>
      </c>
      <c r="H4" s="12"/>
      <c r="I4" t="s">
        <v>1</v>
      </c>
    </row>
    <row r="5" spans="1:11" x14ac:dyDescent="0.25">
      <c r="A5" s="14"/>
      <c r="B5" s="15"/>
      <c r="C5" s="13"/>
      <c r="D5" s="14"/>
      <c r="E5" s="15"/>
      <c r="F5" s="14" t="s">
        <v>12</v>
      </c>
      <c r="G5" s="14"/>
      <c r="H5" s="15"/>
      <c r="I5" s="14"/>
      <c r="J5" s="14"/>
      <c r="K5" s="14"/>
    </row>
    <row r="6" spans="1:11" x14ac:dyDescent="0.25">
      <c r="B6" s="12"/>
      <c r="C6" t="s">
        <v>2</v>
      </c>
      <c r="D6" t="s">
        <v>3</v>
      </c>
      <c r="E6" s="12" t="s">
        <v>4</v>
      </c>
      <c r="F6" t="s">
        <v>2</v>
      </c>
      <c r="G6" t="s">
        <v>3</v>
      </c>
      <c r="H6" s="12" t="s">
        <v>4</v>
      </c>
      <c r="I6" t="s">
        <v>2</v>
      </c>
      <c r="J6" t="s">
        <v>3</v>
      </c>
      <c r="K6" t="s">
        <v>4</v>
      </c>
    </row>
    <row r="7" spans="1:11" x14ac:dyDescent="0.25">
      <c r="A7" s="14"/>
      <c r="B7" s="15"/>
      <c r="C7" s="13"/>
      <c r="D7" s="16" t="s">
        <v>15</v>
      </c>
      <c r="E7" s="17" t="s">
        <v>5</v>
      </c>
      <c r="F7" s="14" t="s">
        <v>11</v>
      </c>
      <c r="G7" s="16" t="s">
        <v>16</v>
      </c>
      <c r="H7" s="17" t="s">
        <v>5</v>
      </c>
      <c r="I7" s="14"/>
      <c r="J7" s="16" t="s">
        <v>16</v>
      </c>
      <c r="K7" s="16" t="s">
        <v>5</v>
      </c>
    </row>
    <row r="8" spans="1:11" x14ac:dyDescent="0.25">
      <c r="A8" s="3" t="s">
        <v>9</v>
      </c>
      <c r="B8" s="19"/>
      <c r="C8" s="28"/>
      <c r="D8" s="29"/>
      <c r="E8" s="30"/>
      <c r="F8" s="31"/>
      <c r="G8" s="31"/>
      <c r="H8" s="32"/>
      <c r="I8" s="1"/>
      <c r="J8" s="2"/>
      <c r="K8" s="2"/>
    </row>
    <row r="9" spans="1:11" x14ac:dyDescent="0.25">
      <c r="A9" s="33" t="s">
        <v>19</v>
      </c>
      <c r="B9" s="23"/>
      <c r="C9" s="34">
        <v>4</v>
      </c>
      <c r="D9" s="35">
        <v>50000</v>
      </c>
      <c r="E9" s="36">
        <v>25000</v>
      </c>
      <c r="F9" s="34"/>
      <c r="G9" s="35"/>
      <c r="H9" s="36"/>
      <c r="I9" s="14"/>
      <c r="J9" s="14"/>
      <c r="K9" s="14"/>
    </row>
    <row r="10" spans="1:11" x14ac:dyDescent="0.25">
      <c r="A10" s="3" t="s">
        <v>40</v>
      </c>
      <c r="B10" s="19"/>
      <c r="C10" s="31"/>
      <c r="D10" s="31"/>
      <c r="E10" s="37"/>
      <c r="F10" s="31"/>
      <c r="G10" s="31"/>
      <c r="H10" s="32"/>
    </row>
    <row r="11" spans="1:11" x14ac:dyDescent="0.25">
      <c r="A11" s="33" t="s">
        <v>41</v>
      </c>
      <c r="B11" s="23"/>
      <c r="C11" s="34">
        <v>1</v>
      </c>
      <c r="D11" s="35">
        <v>10000</v>
      </c>
      <c r="E11" s="36">
        <v>5000</v>
      </c>
      <c r="F11" s="34"/>
      <c r="G11" s="35"/>
      <c r="H11" s="36"/>
      <c r="I11" s="14"/>
      <c r="J11" s="14"/>
      <c r="K11" s="14"/>
    </row>
    <row r="12" spans="1:11" x14ac:dyDescent="0.25">
      <c r="A12" s="3" t="s">
        <v>18</v>
      </c>
      <c r="B12" s="32"/>
      <c r="C12" s="31"/>
      <c r="D12" s="31"/>
      <c r="E12" s="32"/>
      <c r="F12" s="28"/>
      <c r="G12" s="29"/>
      <c r="H12" s="30"/>
      <c r="I12" s="1"/>
    </row>
    <row r="13" spans="1:11" s="25" customFormat="1" x14ac:dyDescent="0.25">
      <c r="A13" s="33" t="s">
        <v>20</v>
      </c>
      <c r="B13" s="23"/>
      <c r="C13" s="34">
        <v>1</v>
      </c>
      <c r="D13" s="35">
        <v>10000</v>
      </c>
      <c r="E13" s="36">
        <v>5000</v>
      </c>
      <c r="F13" s="34"/>
      <c r="G13" s="35"/>
      <c r="H13" s="36"/>
      <c r="I13" s="16"/>
      <c r="J13" s="18"/>
      <c r="K13" s="18"/>
    </row>
    <row r="14" spans="1:11" x14ac:dyDescent="0.25">
      <c r="A14" s="3" t="s">
        <v>29</v>
      </c>
      <c r="B14" s="19"/>
      <c r="C14" s="31"/>
      <c r="D14" s="31"/>
      <c r="E14" s="32"/>
      <c r="F14" s="31"/>
      <c r="G14" s="31"/>
      <c r="H14" s="32"/>
    </row>
    <row r="15" spans="1:11" x14ac:dyDescent="0.25">
      <c r="A15" s="38" t="s">
        <v>30</v>
      </c>
      <c r="B15" s="23"/>
      <c r="C15" s="34"/>
      <c r="D15" s="35"/>
      <c r="E15" s="36"/>
      <c r="F15" s="34" t="s">
        <v>31</v>
      </c>
      <c r="G15" s="35">
        <v>20400</v>
      </c>
      <c r="H15" s="36">
        <v>10200</v>
      </c>
      <c r="I15" s="14"/>
      <c r="J15" s="14"/>
      <c r="K15" s="14"/>
    </row>
    <row r="16" spans="1:11" x14ac:dyDescent="0.25">
      <c r="A16" s="43" t="s">
        <v>21</v>
      </c>
      <c r="B16" s="32"/>
      <c r="C16" s="39"/>
      <c r="D16" s="40"/>
      <c r="E16" s="30"/>
      <c r="F16" s="39"/>
      <c r="G16" s="40"/>
      <c r="H16" s="30"/>
      <c r="I16" s="41"/>
      <c r="J16" s="42"/>
      <c r="K16" s="42"/>
    </row>
    <row r="17" spans="1:11" x14ac:dyDescent="0.25">
      <c r="A17" s="38" t="s">
        <v>42</v>
      </c>
      <c r="B17" s="23"/>
      <c r="C17" s="34">
        <v>1</v>
      </c>
      <c r="D17" s="35">
        <v>10000</v>
      </c>
      <c r="E17" s="36">
        <v>5000</v>
      </c>
      <c r="F17" s="34"/>
      <c r="G17" s="35"/>
      <c r="H17" s="36"/>
      <c r="I17" s="16"/>
      <c r="J17" s="18"/>
      <c r="K17" s="18"/>
    </row>
    <row r="18" spans="1:11" x14ac:dyDescent="0.25">
      <c r="A18" s="44" t="s">
        <v>43</v>
      </c>
      <c r="B18" s="45"/>
      <c r="C18" s="39"/>
      <c r="D18" s="40"/>
      <c r="E18" s="30"/>
      <c r="F18" s="39"/>
      <c r="G18" s="40"/>
      <c r="H18" s="30"/>
      <c r="I18" s="41"/>
      <c r="J18" s="42"/>
      <c r="K18" s="42"/>
    </row>
    <row r="19" spans="1:11" x14ac:dyDescent="0.25">
      <c r="A19" s="38" t="s">
        <v>44</v>
      </c>
      <c r="B19" s="23"/>
      <c r="C19" s="34"/>
      <c r="D19" s="35"/>
      <c r="E19" s="36"/>
      <c r="F19" s="34" t="s">
        <v>45</v>
      </c>
      <c r="G19" s="35">
        <v>16000</v>
      </c>
      <c r="H19" s="36">
        <v>8000</v>
      </c>
      <c r="I19" s="16"/>
      <c r="J19" s="18"/>
      <c r="K19" s="18"/>
    </row>
    <row r="20" spans="1:11" x14ac:dyDescent="0.25">
      <c r="A20" s="3" t="s">
        <v>10</v>
      </c>
      <c r="B20" s="19"/>
      <c r="C20" s="31"/>
      <c r="D20" s="29"/>
      <c r="E20" s="30"/>
      <c r="F20" s="31"/>
      <c r="G20" s="31"/>
      <c r="H20" s="32"/>
    </row>
    <row r="21" spans="1:11" x14ac:dyDescent="0.25">
      <c r="A21" s="38" t="s">
        <v>32</v>
      </c>
      <c r="B21" s="23"/>
      <c r="C21" s="34"/>
      <c r="D21" s="35"/>
      <c r="E21" s="36"/>
      <c r="F21" s="34" t="s">
        <v>28</v>
      </c>
      <c r="G21" s="35">
        <v>81600</v>
      </c>
      <c r="H21" s="36">
        <v>40800</v>
      </c>
      <c r="I21" s="14"/>
      <c r="J21" s="14"/>
      <c r="K21" s="14"/>
    </row>
    <row r="22" spans="1:11" x14ac:dyDescent="0.25">
      <c r="A22" s="43" t="s">
        <v>46</v>
      </c>
      <c r="B22" s="32"/>
      <c r="C22" s="39"/>
      <c r="D22" s="40"/>
      <c r="E22" s="30"/>
      <c r="F22" s="39"/>
      <c r="G22" s="40"/>
      <c r="H22" s="30"/>
      <c r="I22" s="25"/>
      <c r="J22" s="25"/>
      <c r="K22" s="25"/>
    </row>
    <row r="23" spans="1:11" x14ac:dyDescent="0.25">
      <c r="A23" s="38" t="s">
        <v>20</v>
      </c>
      <c r="B23" s="23"/>
      <c r="C23" s="34">
        <v>3</v>
      </c>
      <c r="D23" s="35">
        <v>30000</v>
      </c>
      <c r="E23" s="36">
        <v>15000</v>
      </c>
      <c r="F23" s="34"/>
      <c r="G23" s="35"/>
      <c r="H23" s="36"/>
      <c r="I23" s="14"/>
      <c r="J23" s="14"/>
      <c r="K23" s="14"/>
    </row>
    <row r="24" spans="1:11" x14ac:dyDescent="0.25">
      <c r="A24" s="43" t="s">
        <v>47</v>
      </c>
      <c r="B24" s="32"/>
      <c r="C24" s="39"/>
      <c r="D24" s="40"/>
      <c r="E24" s="30"/>
      <c r="F24" s="39"/>
      <c r="G24" s="40"/>
      <c r="H24" s="30"/>
      <c r="I24" s="25"/>
      <c r="J24" s="25"/>
      <c r="K24" s="25"/>
    </row>
    <row r="25" spans="1:11" x14ac:dyDescent="0.25">
      <c r="A25" s="38" t="s">
        <v>48</v>
      </c>
      <c r="B25" s="23"/>
      <c r="C25" s="34">
        <v>2</v>
      </c>
      <c r="D25" s="35">
        <v>20000</v>
      </c>
      <c r="E25" s="36">
        <v>10000</v>
      </c>
      <c r="F25" s="34"/>
      <c r="G25" s="35"/>
      <c r="H25" s="36"/>
      <c r="I25" s="14"/>
      <c r="J25" s="14"/>
      <c r="K25" s="14"/>
    </row>
    <row r="26" spans="1:11" x14ac:dyDescent="0.25">
      <c r="A26" s="51"/>
      <c r="B26" s="32"/>
      <c r="C26" s="39"/>
      <c r="D26" s="40"/>
      <c r="E26" s="30"/>
      <c r="F26" s="39"/>
      <c r="G26" s="40"/>
      <c r="H26" s="30"/>
      <c r="I26" s="25"/>
      <c r="J26" s="25"/>
      <c r="K26" s="25"/>
    </row>
    <row r="27" spans="1:11" x14ac:dyDescent="0.25">
      <c r="A27" s="3" t="s">
        <v>7</v>
      </c>
      <c r="B27" s="19"/>
      <c r="C27" s="10">
        <f>SUM(C8:C21)</f>
        <v>7</v>
      </c>
      <c r="D27" s="11">
        <f>SUM(D9:D26)</f>
        <v>130000</v>
      </c>
      <c r="E27" s="20">
        <f>SUM(E8:E25)</f>
        <v>65000</v>
      </c>
      <c r="F27" s="10"/>
      <c r="G27" s="11">
        <f>SUM(G9:G21)</f>
        <v>118000</v>
      </c>
      <c r="H27" s="20">
        <f>SUM(H9:H21)</f>
        <v>59000</v>
      </c>
      <c r="I27" s="10">
        <f>SUM(I13:I21)</f>
        <v>0</v>
      </c>
      <c r="J27" s="11">
        <f>SUM(J13:J21)</f>
        <v>0</v>
      </c>
      <c r="K27" s="11">
        <f>SUM(K13:K21)</f>
        <v>0</v>
      </c>
    </row>
    <row r="28" spans="1:11" x14ac:dyDescent="0.25">
      <c r="B28" s="12"/>
      <c r="E28" s="12"/>
      <c r="F28" s="10"/>
      <c r="G28" s="2"/>
      <c r="H28" s="12"/>
    </row>
    <row r="29" spans="1:11" x14ac:dyDescent="0.25">
      <c r="B29" s="25"/>
      <c r="E29" s="25"/>
      <c r="F29" s="10"/>
      <c r="G29" s="2"/>
      <c r="H29" s="25"/>
    </row>
    <row r="30" spans="1:11" x14ac:dyDescent="0.25">
      <c r="B30" s="25"/>
      <c r="E30" s="25"/>
      <c r="F30" s="10"/>
      <c r="G30" s="2"/>
      <c r="H30" s="25"/>
    </row>
    <row r="31" spans="1:11" x14ac:dyDescent="0.25">
      <c r="A31" s="3" t="s">
        <v>37</v>
      </c>
      <c r="B31" s="3"/>
      <c r="D31" s="8"/>
      <c r="E31" s="8">
        <f>D27+G27+J27</f>
        <v>248000</v>
      </c>
      <c r="G31" s="2"/>
      <c r="H31" s="2"/>
    </row>
    <row r="32" spans="1:11" x14ac:dyDescent="0.25">
      <c r="A32" s="26" t="s">
        <v>38</v>
      </c>
      <c r="B32" s="25"/>
      <c r="C32" s="25"/>
      <c r="D32" s="46"/>
      <c r="E32" s="46">
        <f>E27+H27+K27</f>
        <v>124000</v>
      </c>
      <c r="G32" s="2"/>
    </row>
    <row r="33" spans="1:11" x14ac:dyDescent="0.25">
      <c r="A33" s="26"/>
      <c r="B33" s="25"/>
      <c r="C33" s="25"/>
      <c r="D33" s="46"/>
      <c r="E33" s="46"/>
      <c r="G33" s="2"/>
    </row>
    <row r="34" spans="1:11" x14ac:dyDescent="0.25">
      <c r="A34" s="26"/>
      <c r="B34" s="25"/>
      <c r="C34" s="25"/>
      <c r="D34" s="46" t="s">
        <v>22</v>
      </c>
      <c r="E34" s="46">
        <v>130000</v>
      </c>
      <c r="F34" s="31" t="s">
        <v>49</v>
      </c>
      <c r="G34" s="2"/>
    </row>
    <row r="35" spans="1:11" x14ac:dyDescent="0.25">
      <c r="A35" s="3"/>
      <c r="B35" s="3"/>
      <c r="C35" s="3"/>
      <c r="D35" s="8"/>
      <c r="E35" s="8"/>
    </row>
    <row r="36" spans="1:11" x14ac:dyDescent="0.25">
      <c r="A36" s="3"/>
      <c r="B36" s="3"/>
      <c r="C36" s="3"/>
      <c r="D36" s="8"/>
      <c r="E36" s="8"/>
    </row>
    <row r="37" spans="1:11" x14ac:dyDescent="0.25">
      <c r="A37" s="47"/>
      <c r="B37" s="47"/>
      <c r="C37" s="39"/>
      <c r="D37" s="40"/>
      <c r="E37" s="40"/>
      <c r="F37" s="39"/>
      <c r="G37" s="40"/>
      <c r="H37" s="40"/>
      <c r="I37" s="25"/>
      <c r="J37" s="25"/>
      <c r="K37" s="25"/>
    </row>
    <row r="38" spans="1:11" ht="16.2" x14ac:dyDescent="0.35">
      <c r="A38" s="3" t="s">
        <v>14</v>
      </c>
      <c r="C38" s="52" t="s">
        <v>39</v>
      </c>
      <c r="D38" s="5"/>
      <c r="E38" s="4"/>
      <c r="F38" s="4"/>
      <c r="G38" s="4"/>
      <c r="H38" s="4"/>
      <c r="I38" s="4"/>
      <c r="J38" s="4"/>
      <c r="K38" s="1" t="s">
        <v>23</v>
      </c>
    </row>
    <row r="39" spans="1:11" x14ac:dyDescent="0.25">
      <c r="B39" s="25"/>
      <c r="C39" s="26"/>
      <c r="D39" s="27" t="s">
        <v>51</v>
      </c>
      <c r="E39" s="26"/>
      <c r="F39" s="25"/>
    </row>
    <row r="40" spans="1:11" x14ac:dyDescent="0.25">
      <c r="F40" s="3"/>
      <c r="G40" s="7"/>
      <c r="H40" s="3"/>
    </row>
    <row r="41" spans="1:11" x14ac:dyDescent="0.25">
      <c r="A41" s="24" t="s">
        <v>50</v>
      </c>
      <c r="B41" s="14"/>
      <c r="C41" s="14"/>
      <c r="D41" s="14"/>
      <c r="E41" s="14"/>
      <c r="F41" s="14"/>
      <c r="G41" s="14"/>
      <c r="H41" s="25"/>
      <c r="I41" s="28"/>
    </row>
    <row r="43" spans="1:11" x14ac:dyDescent="0.25">
      <c r="A43" s="31" t="s">
        <v>33</v>
      </c>
      <c r="B43" s="31"/>
      <c r="C43" s="31" t="s">
        <v>34</v>
      </c>
      <c r="D43" s="31"/>
      <c r="E43" s="31"/>
      <c r="F43" s="31"/>
      <c r="G43" s="31"/>
      <c r="H43" s="31"/>
      <c r="I43" s="50">
        <v>113000</v>
      </c>
      <c r="J43" s="28" t="s">
        <v>59</v>
      </c>
      <c r="K43" s="31"/>
    </row>
    <row r="45" spans="1:11" x14ac:dyDescent="0.25">
      <c r="A45" t="s">
        <v>24</v>
      </c>
      <c r="E45" s="48" t="s">
        <v>25</v>
      </c>
      <c r="F45" s="48"/>
      <c r="G45" s="48"/>
      <c r="H45" s="48"/>
      <c r="I45" s="50">
        <v>113000</v>
      </c>
    </row>
    <row r="46" spans="1:11" x14ac:dyDescent="0.25">
      <c r="E46" s="48" t="s">
        <v>27</v>
      </c>
      <c r="F46" s="48"/>
      <c r="G46" s="48"/>
      <c r="H46" s="48"/>
      <c r="I46" s="50">
        <v>113000</v>
      </c>
    </row>
    <row r="47" spans="1:11" x14ac:dyDescent="0.25">
      <c r="E47" s="48" t="s">
        <v>35</v>
      </c>
      <c r="F47" s="48"/>
      <c r="G47" s="48" t="s">
        <v>26</v>
      </c>
      <c r="H47" s="48" t="s">
        <v>26</v>
      </c>
      <c r="I47" s="50">
        <v>28250</v>
      </c>
    </row>
    <row r="48" spans="1:11" x14ac:dyDescent="0.25">
      <c r="E48" s="48" t="s">
        <v>36</v>
      </c>
      <c r="F48" s="48"/>
      <c r="G48" s="48"/>
      <c r="H48" s="48"/>
      <c r="I48" s="50">
        <v>84750</v>
      </c>
    </row>
    <row r="49" spans="1:10" x14ac:dyDescent="0.25">
      <c r="I49" s="49"/>
    </row>
    <row r="50" spans="1:10" x14ac:dyDescent="0.25">
      <c r="A50" s="24" t="s">
        <v>52</v>
      </c>
      <c r="B50" s="53"/>
      <c r="C50" s="53"/>
      <c r="D50" s="53"/>
      <c r="E50" s="53"/>
      <c r="F50" s="53"/>
      <c r="G50" s="53"/>
      <c r="H50" s="55"/>
      <c r="I50" s="48"/>
      <c r="J50" s="48"/>
    </row>
    <row r="51" spans="1:10" x14ac:dyDescent="0.25">
      <c r="A51" s="48"/>
      <c r="B51" s="48"/>
      <c r="C51" s="48"/>
      <c r="D51" s="48"/>
      <c r="E51" s="48"/>
      <c r="F51" s="48"/>
      <c r="G51" s="48"/>
      <c r="H51" s="48"/>
      <c r="I51" s="48"/>
      <c r="J51" s="48"/>
    </row>
    <row r="52" spans="1:10" x14ac:dyDescent="0.25">
      <c r="A52" s="31" t="s">
        <v>53</v>
      </c>
      <c r="C52" s="31" t="s">
        <v>54</v>
      </c>
      <c r="I52" s="50">
        <v>25000</v>
      </c>
    </row>
    <row r="54" spans="1:10" x14ac:dyDescent="0.25">
      <c r="A54" s="14"/>
      <c r="B54" s="14"/>
      <c r="C54" s="14"/>
      <c r="D54" s="14"/>
      <c r="E54" s="14"/>
      <c r="F54" s="14"/>
      <c r="G54" s="14"/>
      <c r="H54" s="14"/>
      <c r="I54" s="14"/>
    </row>
    <row r="55" spans="1:10" x14ac:dyDescent="0.25">
      <c r="A55" s="25"/>
      <c r="B55" s="25"/>
      <c r="C55" s="25"/>
      <c r="D55" s="25"/>
      <c r="E55" s="25"/>
      <c r="F55" s="25"/>
      <c r="G55" s="25"/>
      <c r="H55" s="25"/>
      <c r="I55" s="25"/>
    </row>
    <row r="56" spans="1:10" x14ac:dyDescent="0.25">
      <c r="A56" s="24" t="s">
        <v>60</v>
      </c>
      <c r="D56" s="28"/>
      <c r="I56" s="28" t="s">
        <v>5</v>
      </c>
    </row>
    <row r="57" spans="1:10" x14ac:dyDescent="0.25">
      <c r="A57" s="31" t="s">
        <v>55</v>
      </c>
      <c r="D57" s="11"/>
      <c r="E57" s="31" t="s">
        <v>56</v>
      </c>
      <c r="I57" s="11">
        <v>300667</v>
      </c>
    </row>
    <row r="58" spans="1:10" x14ac:dyDescent="0.25">
      <c r="A58" s="31" t="s">
        <v>61</v>
      </c>
      <c r="D58" s="11"/>
      <c r="I58" s="11">
        <v>109750</v>
      </c>
    </row>
    <row r="59" spans="1:10" x14ac:dyDescent="0.25">
      <c r="A59" s="33"/>
      <c r="B59" s="14"/>
      <c r="C59" s="14"/>
      <c r="D59" s="54"/>
      <c r="E59" s="14"/>
      <c r="F59" s="14"/>
      <c r="G59" s="14"/>
      <c r="H59" s="14"/>
      <c r="I59" s="14"/>
    </row>
    <row r="60" spans="1:10" x14ac:dyDescent="0.25">
      <c r="A60" s="31"/>
      <c r="D60" s="11"/>
    </row>
    <row r="61" spans="1:10" x14ac:dyDescent="0.25">
      <c r="A61" s="31"/>
      <c r="D61" s="11"/>
    </row>
    <row r="62" spans="1:10" x14ac:dyDescent="0.25">
      <c r="A62" t="s">
        <v>57</v>
      </c>
      <c r="D62" s="11">
        <f>I57-I58</f>
        <v>190917</v>
      </c>
      <c r="E62" s="31" t="s">
        <v>58</v>
      </c>
    </row>
  </sheetData>
  <phoneticPr fontId="1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Los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HellmichR</dc:creator>
  <cp:lastModifiedBy>freieri</cp:lastModifiedBy>
  <cp:lastPrinted>2014-10-16T05:49:39Z</cp:lastPrinted>
  <dcterms:created xsi:type="dcterms:W3CDTF">2005-02-15T13:26:33Z</dcterms:created>
  <dcterms:modified xsi:type="dcterms:W3CDTF">2015-10-13T09:16:38Z</dcterms:modified>
</cp:coreProperties>
</file>